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7" i="1"/>
  <c r="I7"/>
  <c r="F7"/>
  <c r="E7"/>
  <c r="H8"/>
  <c r="G8"/>
  <c r="J9"/>
  <c r="I9"/>
  <c r="F9"/>
  <c r="E9"/>
  <c r="D9" s="1"/>
  <c r="J19"/>
  <c r="I19"/>
  <c r="H19"/>
  <c r="G19"/>
  <c r="F19"/>
  <c r="E19"/>
  <c r="J20"/>
  <c r="I20"/>
  <c r="I18" s="1"/>
  <c r="H20"/>
  <c r="G20"/>
  <c r="F20"/>
  <c r="E20"/>
  <c r="J21"/>
  <c r="I21"/>
  <c r="H21"/>
  <c r="H18" s="1"/>
  <c r="G21"/>
  <c r="F21"/>
  <c r="E21"/>
  <c r="D17"/>
  <c r="D16"/>
  <c r="D15"/>
  <c r="D25"/>
  <c r="D24"/>
  <c r="D23"/>
  <c r="D29"/>
  <c r="D28"/>
  <c r="D27"/>
  <c r="D31"/>
  <c r="D32"/>
  <c r="D33"/>
  <c r="J11"/>
  <c r="I11"/>
  <c r="H11"/>
  <c r="H7" s="1"/>
  <c r="G11"/>
  <c r="G7" s="1"/>
  <c r="F11"/>
  <c r="E11"/>
  <c r="D11" s="1"/>
  <c r="J12"/>
  <c r="J10" s="1"/>
  <c r="I12"/>
  <c r="I8" s="1"/>
  <c r="H12"/>
  <c r="G12"/>
  <c r="F12"/>
  <c r="F10" s="1"/>
  <c r="E12"/>
  <c r="E8" s="1"/>
  <c r="J13"/>
  <c r="I13"/>
  <c r="H13"/>
  <c r="H9" s="1"/>
  <c r="G13"/>
  <c r="G9" s="1"/>
  <c r="F13"/>
  <c r="E13"/>
  <c r="J14"/>
  <c r="I14"/>
  <c r="H14"/>
  <c r="G14"/>
  <c r="F14"/>
  <c r="E14"/>
  <c r="D14" s="1"/>
  <c r="J22"/>
  <c r="I22"/>
  <c r="H22"/>
  <c r="G22"/>
  <c r="F22"/>
  <c r="E22"/>
  <c r="D22" s="1"/>
  <c r="J26"/>
  <c r="I26"/>
  <c r="H26"/>
  <c r="G26"/>
  <c r="F26"/>
  <c r="E26"/>
  <c r="D26" s="1"/>
  <c r="J30"/>
  <c r="I30"/>
  <c r="H30"/>
  <c r="G30"/>
  <c r="F30"/>
  <c r="D30" s="1"/>
  <c r="E30"/>
  <c r="F6" l="1"/>
  <c r="J6"/>
  <c r="D7"/>
  <c r="D13"/>
  <c r="E10"/>
  <c r="D12"/>
  <c r="H10"/>
  <c r="H6" s="1"/>
  <c r="F8"/>
  <c r="D8" s="1"/>
  <c r="J8"/>
  <c r="I10"/>
  <c r="I6" s="1"/>
  <c r="D20"/>
  <c r="G10"/>
  <c r="G6" s="1"/>
  <c r="D19"/>
  <c r="F18"/>
  <c r="J18"/>
  <c r="E18"/>
  <c r="G18"/>
  <c r="D21"/>
  <c r="E6" l="1"/>
  <c r="D6" s="1"/>
  <c r="D10"/>
  <c r="D18"/>
</calcChain>
</file>

<file path=xl/sharedStrings.xml><?xml version="1.0" encoding="utf-8"?>
<sst xmlns="http://schemas.openxmlformats.org/spreadsheetml/2006/main" count="55" uniqueCount="29">
  <si>
    <t>Статус</t>
  </si>
  <si>
    <t>Наименование муниципальной программы, подпрограммы муниципальной программы, мероприятия</t>
  </si>
  <si>
    <t>Источники ресурсного обеспечения</t>
  </si>
  <si>
    <t>Оценка расходов (тыс. рублей), годы</t>
  </si>
  <si>
    <t>Всего:</t>
  </si>
  <si>
    <t>2020 г.</t>
  </si>
  <si>
    <t>2021 г.</t>
  </si>
  <si>
    <t>2022 г.</t>
  </si>
  <si>
    <t>2023 г.</t>
  </si>
  <si>
    <t>2024 г.</t>
  </si>
  <si>
    <t>2025 г.</t>
  </si>
  <si>
    <t xml:space="preserve">Муниципальная
программа
</t>
  </si>
  <si>
    <t>«Обеспечение доступным и комфортным жильем и коммунальными услугами граждан  в муниципальном образовании  «Касторенский район» Курской области              на 2020-2025 годы»</t>
  </si>
  <si>
    <t>федеральный бюджет</t>
  </si>
  <si>
    <t>областной бюджет</t>
  </si>
  <si>
    <t>местный бюджет</t>
  </si>
  <si>
    <t xml:space="preserve">Подпрограмма 1.
</t>
  </si>
  <si>
    <t xml:space="preserve">«Управление муниципальной программой и обеспечение условий реализации» </t>
  </si>
  <si>
    <t xml:space="preserve">Мероприятие 1
</t>
  </si>
  <si>
    <t>Основное  мероприятие «Предоставление средств на мероприятия по капитальному ремонту муниципального жилищного фонда»</t>
  </si>
  <si>
    <t xml:space="preserve">Подпрограмма 2.
</t>
  </si>
  <si>
    <t xml:space="preserve"> «Создание условий для обеспечения доступным и комфортным жильем граждан в муниципальном образовании  «Касторенский район» Курской области»</t>
  </si>
  <si>
    <t xml:space="preserve">Основное мероприятие «Предоставление средств на создание условий для развития инженерной и социальной инфраструктуры сельских поселений» </t>
  </si>
  <si>
    <t xml:space="preserve">Мероприятие 2
</t>
  </si>
  <si>
    <t xml:space="preserve">Основное мероприятие «Предоставление средств на обеспечение жильем молодых семей (по направлению реализация мероприятий по обеспечению жильем молодых семей)». </t>
  </si>
  <si>
    <t xml:space="preserve">Мероприятие 3
</t>
  </si>
  <si>
    <t xml:space="preserve"> Мероприятия по внесению в государственный кадастр недвижимости сведений о границах муниципальных образований и границах населенных пунктов»</t>
  </si>
  <si>
    <t>Приложение № 3
к муниципальной программе «Обеспечение доступным и комфортным жильем и коммунальными услугами граждан  в муниципальном образовании  «Касторенский район» Курской области  на 2020-2025 годы»</t>
  </si>
  <si>
    <t>Ресурсное обеспечение и прогнозная (справочная) оценка расходов                                                                                                                                                            федерального, областного бюджетов, местного бюджета на реализацию муниципальной программы «Обеспечение доступным и комфортным жильем и коммунальными услугами граждан  в муниципальном образовании  «Касторенский район» Курской области на 2020-2025 годы»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</si>
</sst>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right" wrapText="1"/>
    </xf>
    <xf numFmtId="0" fontId="1" fillId="0" borderId="4" xfId="0" applyFont="1" applyBorder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topLeftCell="A20" workbookViewId="0">
      <selection activeCell="B30" sqref="B30:B33"/>
    </sheetView>
  </sheetViews>
  <sheetFormatPr defaultRowHeight="14.5"/>
  <cols>
    <col min="1" max="1" width="8.81640625" customWidth="1"/>
    <col min="2" max="2" width="32.6328125" customWidth="1"/>
    <col min="3" max="3" width="20.36328125" customWidth="1"/>
  </cols>
  <sheetData>
    <row r="1" spans="1:10" ht="67.5" customHeight="1">
      <c r="A1" s="13" t="s">
        <v>27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73" customHeight="1">
      <c r="A2" s="11" t="s">
        <v>28</v>
      </c>
      <c r="B2" s="12"/>
      <c r="C2" s="12"/>
      <c r="D2" s="12"/>
      <c r="E2" s="12"/>
      <c r="F2" s="12"/>
      <c r="G2" s="12"/>
      <c r="H2" s="12"/>
      <c r="I2" s="12"/>
      <c r="J2" s="12"/>
    </row>
    <row r="3" spans="1:10">
      <c r="A3" s="5" t="s">
        <v>0</v>
      </c>
      <c r="B3" s="5" t="s">
        <v>1</v>
      </c>
      <c r="C3" s="5" t="s">
        <v>2</v>
      </c>
      <c r="D3" s="15" t="s">
        <v>3</v>
      </c>
      <c r="E3" s="16"/>
      <c r="F3" s="16"/>
      <c r="G3" s="16"/>
      <c r="H3" s="16"/>
      <c r="I3" s="16"/>
      <c r="J3" s="16"/>
    </row>
    <row r="4" spans="1:10">
      <c r="A4" s="7"/>
      <c r="B4" s="7"/>
      <c r="C4" s="7"/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</row>
    <row r="5" spans="1:10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</row>
    <row r="6" spans="1:10">
      <c r="A6" s="5" t="s">
        <v>11</v>
      </c>
      <c r="B6" s="8" t="s">
        <v>12</v>
      </c>
      <c r="C6" s="1" t="s">
        <v>4</v>
      </c>
      <c r="D6" s="3">
        <f t="shared" ref="D6:D33" si="0">E6+F6+G6+H6+I6+J6</f>
        <v>5634561</v>
      </c>
      <c r="E6" s="4">
        <f t="shared" ref="E6:J6" si="1">E10+E18</f>
        <v>4051908</v>
      </c>
      <c r="F6" s="4">
        <f t="shared" si="1"/>
        <v>723481</v>
      </c>
      <c r="G6" s="4">
        <f t="shared" si="1"/>
        <v>859172</v>
      </c>
      <c r="H6" s="4">
        <f t="shared" si="1"/>
        <v>0</v>
      </c>
      <c r="I6" s="4">
        <f t="shared" si="1"/>
        <v>0</v>
      </c>
      <c r="J6" s="4">
        <f t="shared" si="1"/>
        <v>0</v>
      </c>
    </row>
    <row r="7" spans="1:10">
      <c r="A7" s="6"/>
      <c r="B7" s="9"/>
      <c r="C7" s="1" t="s">
        <v>13</v>
      </c>
      <c r="D7" s="3">
        <f t="shared" si="0"/>
        <v>0</v>
      </c>
      <c r="E7" s="4">
        <f t="shared" ref="E7:J7" si="2">E11+E19</f>
        <v>0</v>
      </c>
      <c r="F7" s="4">
        <f t="shared" si="2"/>
        <v>0</v>
      </c>
      <c r="G7" s="4">
        <f t="shared" si="2"/>
        <v>0</v>
      </c>
      <c r="H7" s="4">
        <f t="shared" si="2"/>
        <v>0</v>
      </c>
      <c r="I7" s="4">
        <f t="shared" si="2"/>
        <v>0</v>
      </c>
      <c r="J7" s="4">
        <f t="shared" si="2"/>
        <v>0</v>
      </c>
    </row>
    <row r="8" spans="1:10">
      <c r="A8" s="6"/>
      <c r="B8" s="9"/>
      <c r="C8" s="1" t="s">
        <v>14</v>
      </c>
      <c r="D8" s="3">
        <f t="shared" si="0"/>
        <v>1100123</v>
      </c>
      <c r="E8" s="4">
        <f t="shared" ref="E8:J8" si="3">E12+E20</f>
        <v>693470</v>
      </c>
      <c r="F8" s="4">
        <f t="shared" si="3"/>
        <v>179481</v>
      </c>
      <c r="G8" s="4">
        <f t="shared" si="3"/>
        <v>227172</v>
      </c>
      <c r="H8" s="4">
        <f t="shared" si="3"/>
        <v>0</v>
      </c>
      <c r="I8" s="4">
        <f t="shared" si="3"/>
        <v>0</v>
      </c>
      <c r="J8" s="4">
        <f t="shared" si="3"/>
        <v>0</v>
      </c>
    </row>
    <row r="9" spans="1:10" ht="33.5" customHeight="1">
      <c r="A9" s="7"/>
      <c r="B9" s="10"/>
      <c r="C9" s="1" t="s">
        <v>15</v>
      </c>
      <c r="D9" s="3">
        <f t="shared" si="0"/>
        <v>4534438</v>
      </c>
      <c r="E9" s="4">
        <f>E13+E21</f>
        <v>3358438</v>
      </c>
      <c r="F9" s="4">
        <f t="shared" ref="F9:J9" si="4">F13+F21</f>
        <v>544000</v>
      </c>
      <c r="G9" s="4">
        <f t="shared" si="4"/>
        <v>632000</v>
      </c>
      <c r="H9" s="4">
        <f t="shared" si="4"/>
        <v>0</v>
      </c>
      <c r="I9" s="4">
        <f t="shared" si="4"/>
        <v>0</v>
      </c>
      <c r="J9" s="4">
        <f t="shared" si="4"/>
        <v>0</v>
      </c>
    </row>
    <row r="10" spans="1:10">
      <c r="A10" s="5" t="s">
        <v>16</v>
      </c>
      <c r="B10" s="8" t="s">
        <v>17</v>
      </c>
      <c r="C10" s="1" t="s">
        <v>4</v>
      </c>
      <c r="D10" s="3">
        <f t="shared" si="0"/>
        <v>30000</v>
      </c>
      <c r="E10" s="4">
        <f>E13+E12+E11</f>
        <v>10000</v>
      </c>
      <c r="F10" s="4">
        <f t="shared" ref="F10:J10" si="5">F13+F12+F11</f>
        <v>10000</v>
      </c>
      <c r="G10" s="4">
        <f t="shared" si="5"/>
        <v>10000</v>
      </c>
      <c r="H10" s="4">
        <f t="shared" si="5"/>
        <v>0</v>
      </c>
      <c r="I10" s="4">
        <f t="shared" si="5"/>
        <v>0</v>
      </c>
      <c r="J10" s="4">
        <f t="shared" si="5"/>
        <v>0</v>
      </c>
    </row>
    <row r="11" spans="1:10">
      <c r="A11" s="6"/>
      <c r="B11" s="9"/>
      <c r="C11" s="1" t="s">
        <v>13</v>
      </c>
      <c r="D11" s="3">
        <f t="shared" si="0"/>
        <v>0</v>
      </c>
      <c r="E11" s="4">
        <f t="shared" ref="E11:J11" si="6">E15</f>
        <v>0</v>
      </c>
      <c r="F11" s="4">
        <f t="shared" si="6"/>
        <v>0</v>
      </c>
      <c r="G11" s="4">
        <f t="shared" si="6"/>
        <v>0</v>
      </c>
      <c r="H11" s="4">
        <f t="shared" si="6"/>
        <v>0</v>
      </c>
      <c r="I11" s="4">
        <f t="shared" si="6"/>
        <v>0</v>
      </c>
      <c r="J11" s="4">
        <f t="shared" si="6"/>
        <v>0</v>
      </c>
    </row>
    <row r="12" spans="1:10">
      <c r="A12" s="6"/>
      <c r="B12" s="9"/>
      <c r="C12" s="1" t="s">
        <v>14</v>
      </c>
      <c r="D12" s="3">
        <f t="shared" si="0"/>
        <v>0</v>
      </c>
      <c r="E12" s="4">
        <f>E16</f>
        <v>0</v>
      </c>
      <c r="F12" s="4">
        <f t="shared" ref="F12:J12" si="7">F16</f>
        <v>0</v>
      </c>
      <c r="G12" s="4">
        <f t="shared" si="7"/>
        <v>0</v>
      </c>
      <c r="H12" s="4">
        <f t="shared" si="7"/>
        <v>0</v>
      </c>
      <c r="I12" s="4">
        <f t="shared" si="7"/>
        <v>0</v>
      </c>
      <c r="J12" s="4">
        <f t="shared" si="7"/>
        <v>0</v>
      </c>
    </row>
    <row r="13" spans="1:10">
      <c r="A13" s="7"/>
      <c r="B13" s="10"/>
      <c r="C13" s="1" t="s">
        <v>15</v>
      </c>
      <c r="D13" s="3">
        <f t="shared" si="0"/>
        <v>30000</v>
      </c>
      <c r="E13" s="4">
        <f>E17</f>
        <v>10000</v>
      </c>
      <c r="F13" s="4">
        <f t="shared" ref="F13:J13" si="8">F17</f>
        <v>10000</v>
      </c>
      <c r="G13" s="4">
        <f t="shared" si="8"/>
        <v>10000</v>
      </c>
      <c r="H13" s="4">
        <f t="shared" si="8"/>
        <v>0</v>
      </c>
      <c r="I13" s="4">
        <f t="shared" si="8"/>
        <v>0</v>
      </c>
      <c r="J13" s="4">
        <f t="shared" si="8"/>
        <v>0</v>
      </c>
    </row>
    <row r="14" spans="1:10">
      <c r="A14" s="5" t="s">
        <v>18</v>
      </c>
      <c r="B14" s="8" t="s">
        <v>19</v>
      </c>
      <c r="C14" s="1" t="s">
        <v>4</v>
      </c>
      <c r="D14" s="3">
        <f t="shared" si="0"/>
        <v>30000</v>
      </c>
      <c r="E14" s="4">
        <f>E17+E16+E15</f>
        <v>10000</v>
      </c>
      <c r="F14" s="4">
        <f t="shared" ref="F14:J14" si="9">F17+F16+F15</f>
        <v>10000</v>
      </c>
      <c r="G14" s="4">
        <f t="shared" si="9"/>
        <v>10000</v>
      </c>
      <c r="H14" s="4">
        <f t="shared" si="9"/>
        <v>0</v>
      </c>
      <c r="I14" s="4">
        <f t="shared" si="9"/>
        <v>0</v>
      </c>
      <c r="J14" s="4">
        <f t="shared" si="9"/>
        <v>0</v>
      </c>
    </row>
    <row r="15" spans="1:10">
      <c r="A15" s="6"/>
      <c r="B15" s="9"/>
      <c r="C15" s="1" t="s">
        <v>13</v>
      </c>
      <c r="D15" s="3">
        <f t="shared" si="0"/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</row>
    <row r="16" spans="1:10">
      <c r="A16" s="6"/>
      <c r="B16" s="9"/>
      <c r="C16" s="1" t="s">
        <v>14</v>
      </c>
      <c r="D16" s="3">
        <f t="shared" si="0"/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</row>
    <row r="17" spans="1:10">
      <c r="A17" s="7"/>
      <c r="B17" s="10"/>
      <c r="C17" s="1" t="s">
        <v>15</v>
      </c>
      <c r="D17" s="3">
        <f t="shared" si="0"/>
        <v>30000</v>
      </c>
      <c r="E17" s="2">
        <v>10000</v>
      </c>
      <c r="F17" s="2">
        <v>10000</v>
      </c>
      <c r="G17" s="2">
        <v>10000</v>
      </c>
      <c r="H17" s="2"/>
      <c r="I17" s="2"/>
      <c r="J17" s="2"/>
    </row>
    <row r="18" spans="1:10">
      <c r="A18" s="5" t="s">
        <v>20</v>
      </c>
      <c r="B18" s="8" t="s">
        <v>21</v>
      </c>
      <c r="C18" s="1" t="s">
        <v>4</v>
      </c>
      <c r="D18" s="3">
        <f t="shared" si="0"/>
        <v>5604561</v>
      </c>
      <c r="E18" s="4">
        <f t="shared" ref="E18:J18" si="10">E21+E20+E19</f>
        <v>4041908</v>
      </c>
      <c r="F18" s="4">
        <f t="shared" si="10"/>
        <v>713481</v>
      </c>
      <c r="G18" s="4">
        <f t="shared" si="10"/>
        <v>849172</v>
      </c>
      <c r="H18" s="4">
        <f t="shared" si="10"/>
        <v>0</v>
      </c>
      <c r="I18" s="4">
        <f t="shared" si="10"/>
        <v>0</v>
      </c>
      <c r="J18" s="4">
        <f t="shared" si="10"/>
        <v>0</v>
      </c>
    </row>
    <row r="19" spans="1:10">
      <c r="A19" s="6"/>
      <c r="B19" s="9"/>
      <c r="C19" s="1" t="s">
        <v>13</v>
      </c>
      <c r="D19" s="3">
        <f t="shared" si="0"/>
        <v>0</v>
      </c>
      <c r="E19" s="4">
        <f>E31+E27+E23</f>
        <v>0</v>
      </c>
      <c r="F19" s="4">
        <f t="shared" ref="F19:J21" si="11">F31+F27+F23</f>
        <v>0</v>
      </c>
      <c r="G19" s="4">
        <f t="shared" si="11"/>
        <v>0</v>
      </c>
      <c r="H19" s="4">
        <f t="shared" si="11"/>
        <v>0</v>
      </c>
      <c r="I19" s="4">
        <f t="shared" si="11"/>
        <v>0</v>
      </c>
      <c r="J19" s="4">
        <f t="shared" si="11"/>
        <v>0</v>
      </c>
    </row>
    <row r="20" spans="1:10">
      <c r="A20" s="6"/>
      <c r="B20" s="9"/>
      <c r="C20" s="1" t="s">
        <v>14</v>
      </c>
      <c r="D20" s="3">
        <f t="shared" si="0"/>
        <v>1100123</v>
      </c>
      <c r="E20" s="2">
        <f>E32+E28+E24</f>
        <v>693470</v>
      </c>
      <c r="F20" s="2">
        <f t="shared" si="11"/>
        <v>179481</v>
      </c>
      <c r="G20" s="2">
        <f t="shared" si="11"/>
        <v>227172</v>
      </c>
      <c r="H20" s="2">
        <f t="shared" si="11"/>
        <v>0</v>
      </c>
      <c r="I20" s="2">
        <f t="shared" si="11"/>
        <v>0</v>
      </c>
      <c r="J20" s="2">
        <f t="shared" si="11"/>
        <v>0</v>
      </c>
    </row>
    <row r="21" spans="1:10" ht="25" customHeight="1">
      <c r="A21" s="7"/>
      <c r="B21" s="10"/>
      <c r="C21" s="1" t="s">
        <v>15</v>
      </c>
      <c r="D21" s="3">
        <f t="shared" si="0"/>
        <v>4504438</v>
      </c>
      <c r="E21" s="2">
        <f>E33+E29+E25</f>
        <v>3348438</v>
      </c>
      <c r="F21" s="2">
        <f t="shared" si="11"/>
        <v>534000</v>
      </c>
      <c r="G21" s="2">
        <f t="shared" si="11"/>
        <v>622000</v>
      </c>
      <c r="H21" s="2">
        <f t="shared" si="11"/>
        <v>0</v>
      </c>
      <c r="I21" s="2">
        <f t="shared" si="11"/>
        <v>0</v>
      </c>
      <c r="J21" s="2">
        <f t="shared" si="11"/>
        <v>0</v>
      </c>
    </row>
    <row r="22" spans="1:10">
      <c r="A22" s="5" t="s">
        <v>18</v>
      </c>
      <c r="B22" s="8" t="s">
        <v>22</v>
      </c>
      <c r="C22" s="1" t="s">
        <v>4</v>
      </c>
      <c r="D22" s="3">
        <f t="shared" si="0"/>
        <v>2295000</v>
      </c>
      <c r="E22" s="4">
        <f t="shared" ref="E22:J22" si="12">E25+E24+E23</f>
        <v>1895000</v>
      </c>
      <c r="F22" s="4">
        <f t="shared" si="12"/>
        <v>200000</v>
      </c>
      <c r="G22" s="4">
        <f t="shared" si="12"/>
        <v>200000</v>
      </c>
      <c r="H22" s="4">
        <f t="shared" si="12"/>
        <v>0</v>
      </c>
      <c r="I22" s="4">
        <f t="shared" si="12"/>
        <v>0</v>
      </c>
      <c r="J22" s="4">
        <f t="shared" si="12"/>
        <v>0</v>
      </c>
    </row>
    <row r="23" spans="1:10">
      <c r="A23" s="6"/>
      <c r="B23" s="9"/>
      <c r="C23" s="1" t="s">
        <v>13</v>
      </c>
      <c r="D23" s="3">
        <f t="shared" si="0"/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</row>
    <row r="24" spans="1:10">
      <c r="A24" s="6"/>
      <c r="B24" s="9"/>
      <c r="C24" s="1" t="s">
        <v>14</v>
      </c>
      <c r="D24" s="3">
        <f t="shared" si="0"/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</row>
    <row r="25" spans="1:10" ht="23.5" customHeight="1">
      <c r="A25" s="7"/>
      <c r="B25" s="10"/>
      <c r="C25" s="1" t="s">
        <v>15</v>
      </c>
      <c r="D25" s="3">
        <f t="shared" si="0"/>
        <v>2295000</v>
      </c>
      <c r="E25" s="2">
        <v>1895000</v>
      </c>
      <c r="F25" s="2">
        <v>200000</v>
      </c>
      <c r="G25" s="2">
        <v>200000</v>
      </c>
      <c r="H25" s="2">
        <v>0</v>
      </c>
      <c r="I25" s="2">
        <v>0</v>
      </c>
      <c r="J25" s="2">
        <v>0</v>
      </c>
    </row>
    <row r="26" spans="1:10">
      <c r="A26" s="5" t="s">
        <v>23</v>
      </c>
      <c r="B26" s="8" t="s">
        <v>24</v>
      </c>
      <c r="C26" s="1" t="s">
        <v>4</v>
      </c>
      <c r="D26" s="3">
        <f t="shared" si="0"/>
        <v>275000</v>
      </c>
      <c r="E26" s="4">
        <f t="shared" ref="E26:J26" si="13">E29+E28+E27</f>
        <v>275000</v>
      </c>
      <c r="F26" s="4">
        <f t="shared" si="13"/>
        <v>0</v>
      </c>
      <c r="G26" s="4">
        <f t="shared" si="13"/>
        <v>0</v>
      </c>
      <c r="H26" s="4">
        <f t="shared" si="13"/>
        <v>0</v>
      </c>
      <c r="I26" s="4">
        <f t="shared" si="13"/>
        <v>0</v>
      </c>
      <c r="J26" s="4">
        <f t="shared" si="13"/>
        <v>0</v>
      </c>
    </row>
    <row r="27" spans="1:10">
      <c r="A27" s="6"/>
      <c r="B27" s="9"/>
      <c r="C27" s="1" t="s">
        <v>13</v>
      </c>
      <c r="D27" s="3">
        <f t="shared" si="0"/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</row>
    <row r="28" spans="1:10">
      <c r="A28" s="6"/>
      <c r="B28" s="9"/>
      <c r="C28" s="1" t="s">
        <v>14</v>
      </c>
      <c r="D28" s="3">
        <f t="shared" si="0"/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</row>
    <row r="29" spans="1:10" ht="35" customHeight="1">
      <c r="A29" s="7"/>
      <c r="B29" s="10"/>
      <c r="C29" s="1" t="s">
        <v>15</v>
      </c>
      <c r="D29" s="3">
        <f t="shared" si="0"/>
        <v>275000</v>
      </c>
      <c r="E29" s="2">
        <v>275000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</row>
    <row r="30" spans="1:10">
      <c r="A30" s="5" t="s">
        <v>25</v>
      </c>
      <c r="B30" s="8" t="s">
        <v>26</v>
      </c>
      <c r="C30" s="1" t="s">
        <v>4</v>
      </c>
      <c r="D30" s="3">
        <f t="shared" si="0"/>
        <v>3034561</v>
      </c>
      <c r="E30" s="4">
        <f>E33+E32+E31</f>
        <v>1871908</v>
      </c>
      <c r="F30" s="4">
        <f t="shared" ref="F30:J30" si="14">F33+F32+F31</f>
        <v>513481</v>
      </c>
      <c r="G30" s="4">
        <f t="shared" si="14"/>
        <v>649172</v>
      </c>
      <c r="H30" s="4">
        <f t="shared" si="14"/>
        <v>0</v>
      </c>
      <c r="I30" s="4">
        <f t="shared" si="14"/>
        <v>0</v>
      </c>
      <c r="J30" s="4">
        <f t="shared" si="14"/>
        <v>0</v>
      </c>
    </row>
    <row r="31" spans="1:10">
      <c r="A31" s="6"/>
      <c r="B31" s="9"/>
      <c r="C31" s="1" t="s">
        <v>13</v>
      </c>
      <c r="D31" s="3">
        <f t="shared" si="0"/>
        <v>0</v>
      </c>
      <c r="E31" s="2">
        <v>0</v>
      </c>
      <c r="F31" s="2"/>
      <c r="G31" s="2"/>
      <c r="H31" s="2"/>
      <c r="I31" s="2"/>
      <c r="J31" s="2"/>
    </row>
    <row r="32" spans="1:10">
      <c r="A32" s="6"/>
      <c r="B32" s="9"/>
      <c r="C32" s="1" t="s">
        <v>14</v>
      </c>
      <c r="D32" s="3">
        <f t="shared" si="0"/>
        <v>1100123</v>
      </c>
      <c r="E32" s="2">
        <v>693470</v>
      </c>
      <c r="F32" s="2">
        <v>179481</v>
      </c>
      <c r="G32" s="2">
        <v>227172</v>
      </c>
      <c r="H32" s="2"/>
      <c r="I32" s="2"/>
      <c r="J32" s="2"/>
    </row>
    <row r="33" spans="1:10" ht="21.5" customHeight="1">
      <c r="A33" s="7"/>
      <c r="B33" s="10"/>
      <c r="C33" s="1" t="s">
        <v>15</v>
      </c>
      <c r="D33" s="3">
        <f t="shared" si="0"/>
        <v>1934438</v>
      </c>
      <c r="E33" s="2">
        <v>1178438</v>
      </c>
      <c r="F33" s="2">
        <v>334000</v>
      </c>
      <c r="G33" s="2">
        <v>422000</v>
      </c>
      <c r="H33" s="2"/>
      <c r="I33" s="2"/>
      <c r="J33" s="2"/>
    </row>
  </sheetData>
  <mergeCells count="20">
    <mergeCell ref="A2:J2"/>
    <mergeCell ref="A1:J1"/>
    <mergeCell ref="D3:J3"/>
    <mergeCell ref="A3:A4"/>
    <mergeCell ref="B3:B4"/>
    <mergeCell ref="C3:C4"/>
    <mergeCell ref="A6:A9"/>
    <mergeCell ref="B6:B9"/>
    <mergeCell ref="A10:A13"/>
    <mergeCell ref="B10:B13"/>
    <mergeCell ref="A14:A17"/>
    <mergeCell ref="B14:B17"/>
    <mergeCell ref="A30:A33"/>
    <mergeCell ref="B30:B33"/>
    <mergeCell ref="A18:A21"/>
    <mergeCell ref="B18:B21"/>
    <mergeCell ref="A22:A25"/>
    <mergeCell ref="B22:B25"/>
    <mergeCell ref="A26:A29"/>
    <mergeCell ref="B26:B29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2019-12-20T11:00:18Z</dcterms:modified>
</cp:coreProperties>
</file>